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<sst xmlns="http://schemas.openxmlformats.org/spreadsheetml/2006/main" count="332" uniqueCount="114">
  <si>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</si>
  <si>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</si>
  <si>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</si>
  <si>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</si>
  <si>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</si>
  <si>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</si>
  <si>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</si>
  <si>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</si>
  <si>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</si>
  <si>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</si>
  <si>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</si>
  <si>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</si>
  <si>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</si>
  <si>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</si>
  <si>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</si>
  <si>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</si>
  <si>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</si>
  <si>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</si>
  <si>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</si>
  <si>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</si>
  <si>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</si>
  <si>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</si>
  <si>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</si>
  <si>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</si>
  <si>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</si>
  <si>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</si>
  <si>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</si>
  <si>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</si>
  <si>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</si>
  <si>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</si>
  <si>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</si>
  <si>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</si>
  <si>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</si>
  <si>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</si>
  <si>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</si>
  <si>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</si>
  <si>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</si>
  <si>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</si>
  <si>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</si>
  <si>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</si>
  <si>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</si>
  <si>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</si>
  <si>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</si>
  <si>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</si>
  <si>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</si>
  <si>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</si>
  <si>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</si>
  <si>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</si>
  <si>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</si>
  <si>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</si>
  <si>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</si>
  <si>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</si>
  <si>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</si>
  <si>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</si>
  <si>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</si>
  <si>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</si>
  <si>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</si>
  <si>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</si>
  <si>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</si>
  <si>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</si>
  <si>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</si>
  <si>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</si>
  <si>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</si>
  <si>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</si>
  <si>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</si>
  <si>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</si>
  <si>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</si>
  <si>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</si>
  <si>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</si>
  <si>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</si>
  <si>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</si>
  <si>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</si>
  <si>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</si>
  <si>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</si>
  <si>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</si>
  <si>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</si>
  <si>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</si>
  <si>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</si>
  <si>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</si>
  <si>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</si>
  <si>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</si>
  <si>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</si>
  <si>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</si>
  <si>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</si>
  <si>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</si>
  <si>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</si>
  <si>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</si>
  <si>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</si>
  <si>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</si>
  <si>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</si>
  <si>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</si>
  <si>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</si>
  <si>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</si>
  <si>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</si>
  <si>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</si>
  <si>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</si>
  <si>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</si>
  <si>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</si>
  <si>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</si>
  <si>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</si>
  <si>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</si>
  <si>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</si>
  <si>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</si>
  <si>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</si>
  <si>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</si>
  <si>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Зміни до  шомісячного розпису доходів станом на 01.09.2015р. :</t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</si>
  <si>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</si>
  <si>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</si>
  <si>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</si>
  <si>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</si>
  <si>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 xml:space="preserve">станом на 07.09.2015 р. </t>
  </si>
  <si>
    <r>
      <t xml:space="preserve">станом на 07.09.2015р.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</si>
  <si>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</si>
  <si>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07.09.2015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</si>
</sst>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869388"/>
        <c:axId val="44606765"/>
      </c:lineChart>
      <c:catAx>
        <c:axId val="198693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06765"/>
        <c:crosses val="autoZero"/>
        <c:auto val="0"/>
        <c:lblOffset val="100"/>
        <c:tickLblSkip val="1"/>
        <c:noMultiLvlLbl val="0"/>
      </c:catAx>
      <c:valAx>
        <c:axId val="446067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693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07.09.2015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1875686"/>
        <c:axId val="39772311"/>
      </c:bar3D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7568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2406480"/>
        <c:axId val="331729"/>
      </c:bar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6480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5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0503940"/>
        <c:axId val="28991141"/>
      </c:bar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1141"/>
        <c:crossesAt val="0"/>
        <c:auto val="1"/>
        <c:lblOffset val="100"/>
        <c:tickLblSkip val="1"/>
        <c:noMultiLvlLbl val="0"/>
      </c:catAx>
      <c:valAx>
        <c:axId val="28991141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940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916566"/>
        <c:axId val="56378183"/>
      </c:lineChart>
      <c:catAx>
        <c:axId val="659165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78183"/>
        <c:crosses val="autoZero"/>
        <c:auto val="0"/>
        <c:lblOffset val="100"/>
        <c:tickLblSkip val="1"/>
        <c:noMultiLvlLbl val="0"/>
      </c:catAx>
      <c:valAx>
        <c:axId val="5637818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165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0081"/>
        <c:crosses val="autoZero"/>
        <c:auto val="0"/>
        <c:lblOffset val="100"/>
        <c:tickLblSkip val="1"/>
        <c:noMultiLvlLbl val="0"/>
      </c:catAx>
      <c:valAx>
        <c:axId val="323008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416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070730"/>
        <c:axId val="60309979"/>
      </c:lineChart>
      <c:catAx>
        <c:axId val="290707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9979"/>
        <c:crosses val="autoZero"/>
        <c:auto val="0"/>
        <c:lblOffset val="100"/>
        <c:tickLblSkip val="1"/>
        <c:noMultiLvlLbl val="0"/>
      </c:catAx>
      <c:valAx>
        <c:axId val="6030997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707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70101"/>
        <c:crosses val="autoZero"/>
        <c:auto val="0"/>
        <c:lblOffset val="100"/>
        <c:tickLblSkip val="1"/>
        <c:noMultiLvlLbl val="0"/>
      </c:catAx>
      <c:valAx>
        <c:axId val="5327010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89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10895"/>
        <c:crosses val="autoZero"/>
        <c:auto val="0"/>
        <c:lblOffset val="100"/>
        <c:tickLblSkip val="1"/>
        <c:noMultiLvlLbl val="0"/>
      </c:catAx>
      <c:valAx>
        <c:axId val="1991089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688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9769"/>
        <c:crosses val="autoZero"/>
        <c:auto val="0"/>
        <c:lblOffset val="100"/>
        <c:tickLblSkip val="1"/>
        <c:noMultiLvlLbl val="0"/>
      </c:catAx>
      <c:valAx>
        <c:axId val="2169769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803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 val="autoZero"/>
        <c:auto val="0"/>
        <c:lblOffset val="100"/>
        <c:tickLblSkip val="1"/>
        <c:noMultiLvlLbl val="0"/>
      </c:catAx>
      <c:valAx>
        <c:axId val="41533571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27922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38257820"/>
        <c:axId val="8776061"/>
      </c:lineChart>
      <c:catAx>
        <c:axId val="382578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6061"/>
        <c:crosses val="autoZero"/>
        <c:auto val="0"/>
        <c:lblOffset val="100"/>
        <c:tickLblSkip val="1"/>
        <c:noMultiLvlLbl val="0"/>
      </c:catAx>
      <c:valAx>
        <c:axId val="877606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578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481 721,9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461 295,5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-38 377,1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48 538,4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- 20 426,4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161932826.62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52</v>
      </c>
      <c r="O1" s="123"/>
      <c r="P1" s="123"/>
      <c r="Q1" s="123"/>
      <c r="R1" s="123"/>
      <c r="S1" s="124"/>
    </row>
    <row r="2" spans="1:19" ht="16.5" thickBot="1">
      <c r="A2" s="125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53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47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48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50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3">
      <selection activeCell="F55" sqref="F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63</v>
      </c>
      <c r="C28" s="145"/>
      <c r="D28" s="149" t="s">
        <v>64</v>
      </c>
      <c r="E28" s="159"/>
      <c r="F28" s="160" t="s">
        <v>65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113</v>
      </c>
      <c r="P28" s="147"/>
    </row>
    <row r="29" spans="1:16" ht="45">
      <c r="A29" s="158"/>
      <c r="B29" s="71" t="s">
        <v>109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вересень!Q41</f>
        <v>161932.82662</v>
      </c>
      <c r="B30" s="72">
        <v>5462.16</v>
      </c>
      <c r="C30" s="72">
        <v>3828.68</v>
      </c>
      <c r="D30" s="72">
        <v>1600</v>
      </c>
      <c r="E30" s="72">
        <v>593.04</v>
      </c>
      <c r="F30" s="72">
        <v>1184.8</v>
      </c>
      <c r="G30" s="72">
        <v>1838.86</v>
      </c>
      <c r="H30" s="72"/>
      <c r="I30" s="72"/>
      <c r="J30" s="72"/>
      <c r="K30" s="72"/>
      <c r="L30" s="92">
        <v>8246.96</v>
      </c>
      <c r="M30" s="73">
        <v>6260.58</v>
      </c>
      <c r="N30" s="74">
        <v>-1986.38</v>
      </c>
      <c r="O30" s="150">
        <f>вересень!Q31</f>
        <v>10000.05131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237613.17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68331.66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68463.69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5752.4</v>
      </c>
      <c r="C50" s="16">
        <v>5575.11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50722.75</v>
      </c>
      <c r="C51" s="16">
        <v>43888.13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1879.2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26356.7</v>
      </c>
      <c r="C54" s="16">
        <v>28759.47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481721.9</v>
      </c>
      <c r="C55" s="11">
        <v>461295.49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56</v>
      </c>
      <c r="Q1" s="123"/>
      <c r="R1" s="123"/>
      <c r="S1" s="123"/>
      <c r="T1" s="123"/>
      <c r="U1" s="124"/>
    </row>
    <row r="2" spans="1:21" ht="16.5" thickBot="1">
      <c r="A2" s="125" t="s">
        <v>69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66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50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48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70</v>
      </c>
      <c r="Q1" s="123"/>
      <c r="R1" s="123"/>
      <c r="S1" s="123"/>
      <c r="T1" s="123"/>
      <c r="U1" s="124"/>
    </row>
    <row r="2" spans="1:21" ht="16.5" thickBot="1">
      <c r="A2" s="125" t="s">
        <v>75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76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71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48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80</v>
      </c>
      <c r="Q1" s="123"/>
      <c r="R1" s="123"/>
      <c r="S1" s="123"/>
      <c r="T1" s="123"/>
      <c r="U1" s="124"/>
    </row>
    <row r="2" spans="1:21" ht="16.5" thickBot="1">
      <c r="A2" s="125" t="s">
        <v>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71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48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86</v>
      </c>
      <c r="Q1" s="123"/>
      <c r="R1" s="123"/>
      <c r="S1" s="123"/>
      <c r="T1" s="123"/>
      <c r="U1" s="124"/>
    </row>
    <row r="2" spans="1:21" ht="16.5" thickBot="1">
      <c r="A2" s="125" t="s">
        <v>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71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48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91</v>
      </c>
      <c r="Q1" s="123"/>
      <c r="R1" s="123"/>
      <c r="S1" s="123"/>
      <c r="T1" s="123"/>
      <c r="U1" s="124"/>
    </row>
    <row r="2" spans="1:21" ht="16.5" thickBot="1">
      <c r="A2" s="125" t="s">
        <v>93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71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48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97</v>
      </c>
      <c r="Q1" s="123"/>
      <c r="R1" s="123"/>
      <c r="S1" s="123"/>
      <c r="T1" s="123"/>
      <c r="U1" s="124"/>
    </row>
    <row r="2" spans="1:21" ht="16.5" thickBot="1">
      <c r="A2" s="125" t="s">
        <v>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71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48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161932826.62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102</v>
      </c>
      <c r="Q1" s="123"/>
      <c r="R1" s="123"/>
      <c r="S1" s="123"/>
      <c r="T1" s="123"/>
      <c r="U1" s="124"/>
    </row>
    <row r="2" spans="1:21" ht="16.5" thickBot="1">
      <c r="A2" s="125" t="s">
        <v>103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71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48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108</v>
      </c>
      <c r="Q1" s="123"/>
      <c r="R1" s="123"/>
      <c r="S1" s="123"/>
      <c r="T1" s="123"/>
      <c r="U1" s="124"/>
    </row>
    <row r="2" spans="1:21" ht="16.5" thickBot="1">
      <c r="A2" s="125" t="s">
        <v>110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111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AVERAGE(L4:L7)</f>
        <v>2540.325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2540.3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2.04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13.140000000000024</v>
      </c>
      <c r="L6" s="41">
        <v>684</v>
      </c>
      <c r="M6" s="41">
        <v>1250</v>
      </c>
      <c r="N6" s="4">
        <f t="shared" si="1"/>
        <v>0.5472</v>
      </c>
      <c r="O6" s="2">
        <v>2540.3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2540.3</v>
      </c>
      <c r="P7" s="104">
        <v>0</v>
      </c>
      <c r="Q7" s="47">
        <v>0</v>
      </c>
      <c r="R7" s="53">
        <v>0</v>
      </c>
      <c r="S7" s="135">
        <v>10000000</v>
      </c>
      <c r="T7" s="136"/>
      <c r="U7" s="34">
        <f t="shared" si="2"/>
        <v>10000000</v>
      </c>
    </row>
    <row r="8" spans="1:21" ht="12.75">
      <c r="A8" s="12">
        <v>42254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4800</v>
      </c>
      <c r="N8" s="4">
        <f t="shared" si="1"/>
        <v>0</v>
      </c>
      <c r="O8" s="2">
        <v>2540.3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42255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1300</v>
      </c>
      <c r="N9" s="4">
        <f t="shared" si="1"/>
        <v>0</v>
      </c>
      <c r="O9" s="2">
        <v>2540.3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42256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1560</v>
      </c>
      <c r="N10" s="4">
        <f t="shared" si="1"/>
        <v>0</v>
      </c>
      <c r="O10" s="2">
        <v>2540.3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42257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1600</v>
      </c>
      <c r="N11" s="4">
        <f t="shared" si="1"/>
        <v>0</v>
      </c>
      <c r="O11" s="2">
        <v>2540.3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42258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1700</v>
      </c>
      <c r="N12" s="4">
        <f t="shared" si="1"/>
        <v>0</v>
      </c>
      <c r="O12" s="2">
        <v>2540.3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42261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3500</v>
      </c>
      <c r="N13" s="4">
        <f t="shared" si="1"/>
        <v>0</v>
      </c>
      <c r="O13" s="2">
        <v>2540.3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42262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2200</v>
      </c>
      <c r="N14" s="4">
        <f t="shared" si="1"/>
        <v>0</v>
      </c>
      <c r="O14" s="2">
        <v>2540.3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42263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2540.3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42264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2100</v>
      </c>
      <c r="N16" s="4">
        <f>L16/M16</f>
        <v>0</v>
      </c>
      <c r="O16" s="2">
        <v>2540.3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42265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2540.3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42268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2540.3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42269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3800</v>
      </c>
      <c r="N19" s="4">
        <f>L19/M19</f>
        <v>0</v>
      </c>
      <c r="O19" s="2">
        <v>2540.3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42270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1800</v>
      </c>
      <c r="N20" s="4">
        <f t="shared" si="1"/>
        <v>0</v>
      </c>
      <c r="O20" s="2">
        <v>2540.3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2540.3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2540.3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2540.3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2540.3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2540.3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3902.2</v>
      </c>
      <c r="C26" s="99">
        <f t="shared" si="3"/>
        <v>10.48</v>
      </c>
      <c r="D26" s="99">
        <f t="shared" si="3"/>
        <v>51.480000000000004</v>
      </c>
      <c r="E26" s="99">
        <f t="shared" si="3"/>
        <v>323.48</v>
      </c>
      <c r="F26" s="99">
        <f t="shared" si="3"/>
        <v>628.68</v>
      </c>
      <c r="G26" s="99">
        <f t="shared" si="3"/>
        <v>1.1</v>
      </c>
      <c r="H26" s="99">
        <f t="shared" si="3"/>
        <v>90.1</v>
      </c>
      <c r="I26" s="100">
        <f t="shared" si="3"/>
        <v>920.1999999999999</v>
      </c>
      <c r="J26" s="100">
        <f t="shared" si="3"/>
        <v>38.6</v>
      </c>
      <c r="K26" s="42">
        <f t="shared" si="3"/>
        <v>4194.980000000002</v>
      </c>
      <c r="L26" s="42">
        <f t="shared" si="3"/>
        <v>10161.3</v>
      </c>
      <c r="M26" s="42">
        <f t="shared" si="3"/>
        <v>56768.5</v>
      </c>
      <c r="N26" s="14">
        <f t="shared" si="1"/>
        <v>0.17899539357213948</v>
      </c>
      <c r="O26" s="2"/>
      <c r="P26" s="89">
        <f>SUM(P4:P25)</f>
        <v>70.03999999999999</v>
      </c>
      <c r="Q26" s="89">
        <f>SUM(Q4:Q25)</f>
        <v>0</v>
      </c>
      <c r="R26" s="89">
        <f>SUM(R4:R25)</f>
        <v>0.24</v>
      </c>
      <c r="S26" s="133">
        <f>SUM(S4:S25)</f>
        <v>10000000</v>
      </c>
      <c r="T26" s="134"/>
      <c r="U26" s="89">
        <f>P26+Q26+S26+R26+T26</f>
        <v>10000070.28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42254</v>
      </c>
      <c r="Q31" s="118">
        <v>10000.05131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46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71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48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42254</v>
      </c>
      <c r="Q41" s="114">
        <v>161932.82662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2015-09-07T13:10:36Z</dcterms:modified>
  <cp:category/>
  <cp:version/>
  <cp:contentType/>
  <cp:contentStatus/>
</cp:coreProperties>
</file>